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80" windowHeight="109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'Feuil1'!$B$5:$E$30</definedName>
  </definedNames>
  <calcPr fullCalcOnLoad="1"/>
</workbook>
</file>

<file path=xl/sharedStrings.xml><?xml version="1.0" encoding="utf-8"?>
<sst xmlns="http://schemas.openxmlformats.org/spreadsheetml/2006/main" count="34" uniqueCount="34">
  <si>
    <t>Nombre pour 1 ex.</t>
  </si>
  <si>
    <t>Prix total</t>
  </si>
  <si>
    <t>en NOIR</t>
  </si>
  <si>
    <t>PAGES INTERIEURES</t>
  </si>
  <si>
    <t>TOTAL HT</t>
  </si>
  <si>
    <t>TOTAL TTC</t>
  </si>
  <si>
    <t>ou en COULEUR</t>
  </si>
  <si>
    <t>Création de la tranche</t>
  </si>
  <si>
    <t>Option plastification brillante (cocher 1 pour oui, 0 pour non)</t>
  </si>
  <si>
    <t>Précisez les N° de pages en couleur :</t>
  </si>
  <si>
    <t>Mode d'emploi : remplir les champs en bleu, en indiquant les quantités</t>
  </si>
  <si>
    <t>pour un seul exemplaire</t>
  </si>
  <si>
    <t>Nombre de pages à imprimer en NOIR :</t>
  </si>
  <si>
    <t>Nombre de pages à imprimer en couleur :</t>
  </si>
  <si>
    <t>FABRICATION</t>
  </si>
  <si>
    <t>LIEUX ET DELAIS DE LIVRAISON
3 options possibles :</t>
  </si>
  <si>
    <t>Mettre "1" en face de l'option retenue</t>
  </si>
  <si>
    <t>Livraison gratuite au SAIHM lundi après-midi
(fichier fourni au plus tard le jeudi midi précédent)</t>
  </si>
  <si>
    <t>Vos coordonnées pour la livraison à domicile :</t>
  </si>
  <si>
    <t xml:space="preserve">Prénom + nom : </t>
  </si>
  <si>
    <t xml:space="preserve">Adresse : </t>
  </si>
  <si>
    <t xml:space="preserve">Tél : </t>
  </si>
  <si>
    <t xml:space="preserve">Email : </t>
  </si>
  <si>
    <t xml:space="preserve">CP + Ville : </t>
  </si>
  <si>
    <t>COUVERTURE (impression recto uniquement, choisir noir ou couleur en mettant "1")</t>
  </si>
  <si>
    <t>Prix
Unitaire</t>
  </si>
  <si>
    <t xml:space="preserve">Texte à faire figurer sur la tranche :  </t>
  </si>
  <si>
    <t xml:space="preserve">Nombre d'exemplaires : </t>
  </si>
  <si>
    <t xml:space="preserve">Nom de l'interne : </t>
  </si>
  <si>
    <t>Livraison à domicile par UPS (20 €) sous 72 heures,
Fabrication après réception de la preuve du virement
Demandez notre RIB !</t>
  </si>
  <si>
    <t>↘</t>
  </si>
  <si>
    <t>TVA 5,5%</t>
  </si>
  <si>
    <t>Reliure dos carré collé (dont forfait 15,64 € démarrage)</t>
  </si>
  <si>
    <r>
      <t xml:space="preserve">Enlèvement chez </t>
    </r>
    <r>
      <rPr>
        <b/>
        <sz val="11"/>
        <color indexed="18"/>
        <rFont val="Calibri"/>
        <family val="2"/>
      </rPr>
      <t>MATOUBRILLANT</t>
    </r>
    <r>
      <rPr>
        <sz val="11"/>
        <color indexed="8"/>
        <rFont val="Calibri"/>
        <family val="2"/>
      </rPr>
      <t xml:space="preserve"> sous 48 heures
</t>
    </r>
    <r>
      <rPr>
        <sz val="11"/>
        <color indexed="18"/>
        <rFont val="Calibri"/>
        <family val="2"/>
      </rPr>
      <t>17 Boulevard Ampère, 13014 MARSEILLE</t>
    </r>
    <r>
      <rPr>
        <sz val="11"/>
        <color indexed="8"/>
        <rFont val="Calibri"/>
        <family val="2"/>
      </rPr>
      <t xml:space="preserve">
(Règlement par chèque ou espèces, pas de CB !)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</si>
</sst>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  <font>
      <b/>
      <sz val="14"/>
      <color rgb="FF000000"/>
      <name val="Calibri"/>
      <family val="0"/>
    </font>
    <font>
      <b/>
      <sz val="11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7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/>
      <bottom/>
    </border>
    <border>
      <left/>
      <right style="medium"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>
        <color rgb="FF00000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/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right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14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right" vertical="center"/>
    </xf>
    <xf numFmtId="166" fontId="50" fillId="35" borderId="16" xfId="0" applyNumberFormat="1" applyFont="1" applyFill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2" fontId="51" fillId="0" borderId="18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9" fillId="0" borderId="20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 applyProtection="1">
      <alignment vertical="top" wrapText="1"/>
      <protection locked="0"/>
    </xf>
    <xf numFmtId="0" fontId="47" fillId="0" borderId="13" xfId="0" applyFont="1" applyFill="1" applyBorder="1" applyAlignment="1">
      <alignment horizontal="center" vertical="center"/>
    </xf>
    <xf numFmtId="2" fontId="51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1" fillId="0" borderId="11" xfId="0" applyNumberFormat="1" applyFont="1" applyBorder="1" applyAlignment="1">
      <alignment horizontal="center" vertical="center"/>
    </xf>
    <xf numFmtId="2" fontId="51" fillId="36" borderId="11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22" xfId="0" applyFont="1" applyFill="1" applyBorder="1" applyAlignment="1">
      <alignment horizontal="center" vertical="center"/>
    </xf>
    <xf numFmtId="0" fontId="53" fillId="36" borderId="21" xfId="0" applyFont="1" applyFill="1" applyBorder="1" applyAlignment="1">
      <alignment horizontal="left" vertical="center"/>
    </xf>
    <xf numFmtId="0" fontId="52" fillId="37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47" fillId="0" borderId="25" xfId="0" applyFont="1" applyBorder="1" applyAlignment="1">
      <alignment horizontal="right" vertical="center"/>
    </xf>
    <xf numFmtId="0" fontId="47" fillId="0" borderId="26" xfId="0" applyFont="1" applyBorder="1" applyAlignment="1">
      <alignment horizontal="right" vertical="center"/>
    </xf>
    <xf numFmtId="0" fontId="50" fillId="0" borderId="21" xfId="0" applyFont="1" applyBorder="1" applyAlignment="1">
      <alignment horizontal="right" vertical="center"/>
    </xf>
    <xf numFmtId="0" fontId="49" fillId="0" borderId="13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/>
    </xf>
    <xf numFmtId="0" fontId="0" fillId="38" borderId="29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47" fillId="39" borderId="16" xfId="0" applyFont="1" applyFill="1" applyBorder="1" applyAlignment="1">
      <alignment horizontal="center" vertical="center"/>
    </xf>
    <xf numFmtId="0" fontId="47" fillId="39" borderId="16" xfId="0" applyFont="1" applyFill="1" applyBorder="1" applyAlignment="1">
      <alignment horizontal="center" vertical="center"/>
    </xf>
    <xf numFmtId="0" fontId="47" fillId="39" borderId="18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47" fillId="34" borderId="0" xfId="0" applyFont="1" applyFill="1" applyBorder="1" applyAlignment="1">
      <alignment horizontal="center" wrapText="1"/>
    </xf>
    <xf numFmtId="0" fontId="47" fillId="34" borderId="32" xfId="0" applyFont="1" applyFill="1" applyBorder="1" applyAlignment="1">
      <alignment horizontal="center" wrapText="1"/>
    </xf>
    <xf numFmtId="0" fontId="47" fillId="0" borderId="33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55" fillId="40" borderId="34" xfId="0" applyFont="1" applyFill="1" applyBorder="1" applyAlignment="1">
      <alignment horizontal="center" vertical="center" wrapText="1"/>
    </xf>
    <xf numFmtId="0" fontId="55" fillId="40" borderId="35" xfId="0" applyFont="1" applyFill="1" applyBorder="1" applyAlignment="1">
      <alignment horizontal="center" vertical="center" wrapText="1"/>
    </xf>
    <xf numFmtId="0" fontId="55" fillId="40" borderId="33" xfId="0" applyFont="1" applyFill="1" applyBorder="1" applyAlignment="1">
      <alignment horizontal="center" vertical="center" wrapText="1"/>
    </xf>
    <xf numFmtId="0" fontId="55" fillId="40" borderId="36" xfId="0" applyFont="1" applyFill="1" applyBorder="1" applyAlignment="1">
      <alignment horizontal="center" vertical="center" wrapText="1"/>
    </xf>
    <xf numFmtId="0" fontId="55" fillId="40" borderId="0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55" fillId="40" borderId="37" xfId="0" applyFont="1" applyFill="1" applyBorder="1" applyAlignment="1">
      <alignment horizontal="center" vertical="center" wrapText="1"/>
    </xf>
    <xf numFmtId="0" fontId="55" fillId="40" borderId="38" xfId="0" applyFont="1" applyFill="1" applyBorder="1" applyAlignment="1">
      <alignment horizontal="center" vertical="center" wrapText="1"/>
    </xf>
    <xf numFmtId="0" fontId="55" fillId="40" borderId="39" xfId="0" applyFont="1" applyFill="1" applyBorder="1" applyAlignment="1">
      <alignment horizontal="center" vertical="center" wrapText="1"/>
    </xf>
    <xf numFmtId="0" fontId="56" fillId="40" borderId="0" xfId="0" applyFont="1" applyFill="1" applyAlignment="1">
      <alignment horizontal="center" vertical="center"/>
    </xf>
    <xf numFmtId="0" fontId="56" fillId="40" borderId="40" xfId="0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center"/>
    </xf>
    <xf numFmtId="0" fontId="47" fillId="38" borderId="42" xfId="0" applyFont="1" applyFill="1" applyBorder="1" applyAlignment="1">
      <alignment horizontal="center"/>
    </xf>
    <xf numFmtId="0" fontId="47" fillId="38" borderId="43" xfId="0" applyFont="1" applyFill="1" applyBorder="1" applyAlignment="1">
      <alignment horizontal="center"/>
    </xf>
    <xf numFmtId="0" fontId="47" fillId="38" borderId="44" xfId="0" applyFont="1" applyFill="1" applyBorder="1" applyAlignment="1">
      <alignment horizontal="center"/>
    </xf>
    <xf numFmtId="0" fontId="47" fillId="38" borderId="45" xfId="0" applyFont="1" applyFill="1" applyBorder="1" applyAlignment="1">
      <alignment horizontal="center"/>
    </xf>
    <xf numFmtId="0" fontId="47" fillId="38" borderId="46" xfId="0" applyFont="1" applyFill="1" applyBorder="1" applyAlignment="1">
      <alignment horizontal="center"/>
    </xf>
    <xf numFmtId="0" fontId="49" fillId="35" borderId="14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7" fillId="38" borderId="49" xfId="0" applyFont="1" applyFill="1" applyBorder="1" applyAlignment="1">
      <alignment horizontal="center"/>
    </xf>
    <xf numFmtId="0" fontId="47" fillId="38" borderId="50" xfId="0" applyFont="1" applyFill="1" applyBorder="1" applyAlignment="1">
      <alignment horizontal="center"/>
    </xf>
    <xf numFmtId="0" fontId="47" fillId="38" borderId="51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30"/>
  <sheetViews>
    <sheetView tabSelected="1" zoomScalePageLayoutView="0" workbookViewId="0" topLeftCell="A1">
      <selection activeCell="H10" sqref="H10:K11"/>
    </sheetView>
  </sheetViews>
  <sheetFormatPr defaultColWidth="17.28125" defaultRowHeight="15" customHeight="1" outlineLevelRow="1"/>
  <cols>
    <col min="1" max="1" width="2.7109375" style="0" customWidth="1"/>
    <col min="2" max="2" width="42.140625" style="0" customWidth="1"/>
    <col min="3" max="3" width="10.00390625" style="0" customWidth="1"/>
    <col min="4" max="4" width="10.140625" style="0" customWidth="1"/>
    <col min="5" max="5" width="16.421875" style="0" customWidth="1"/>
    <col min="6" max="6" width="3.7109375" style="0" customWidth="1"/>
    <col min="7" max="7" width="3.421875" style="0" customWidth="1"/>
    <col min="8" max="8" width="15.57421875" style="0" customWidth="1"/>
    <col min="9" max="11" width="11.421875" style="0" customWidth="1"/>
    <col min="12" max="12" width="19.7109375" style="0" customWidth="1"/>
    <col min="13" max="13" width="11.421875" style="0" customWidth="1"/>
  </cols>
  <sheetData>
    <row r="1" ht="15" customHeight="1" thickBot="1"/>
    <row r="2" spans="2:13" ht="15" customHeight="1">
      <c r="B2" s="77" t="s">
        <v>14</v>
      </c>
      <c r="C2" s="77"/>
      <c r="D2" s="77"/>
      <c r="E2" s="77"/>
      <c r="F2" s="25"/>
      <c r="G2" s="68" t="s">
        <v>15</v>
      </c>
      <c r="H2" s="69"/>
      <c r="I2" s="69"/>
      <c r="J2" s="69"/>
      <c r="K2" s="70"/>
      <c r="L2" s="66" t="s">
        <v>16</v>
      </c>
      <c r="M2" s="34"/>
    </row>
    <row r="3" spans="2:13" ht="15" customHeight="1">
      <c r="B3" s="77"/>
      <c r="C3" s="77"/>
      <c r="D3" s="77"/>
      <c r="E3" s="77"/>
      <c r="F3" s="25"/>
      <c r="G3" s="71"/>
      <c r="H3" s="72"/>
      <c r="I3" s="72"/>
      <c r="J3" s="72"/>
      <c r="K3" s="73"/>
      <c r="L3" s="67"/>
      <c r="M3" s="34"/>
    </row>
    <row r="4" spans="1:13" ht="9.75" customHeight="1" outlineLevel="1" thickBot="1">
      <c r="A4" s="1"/>
      <c r="B4" s="78"/>
      <c r="C4" s="78"/>
      <c r="D4" s="78"/>
      <c r="E4" s="78"/>
      <c r="F4" s="12"/>
      <c r="G4" s="74"/>
      <c r="H4" s="75"/>
      <c r="I4" s="75"/>
      <c r="J4" s="75"/>
      <c r="K4" s="76"/>
      <c r="L4" s="67"/>
      <c r="M4" s="34"/>
    </row>
    <row r="5" spans="1:13" ht="18.75" customHeight="1" thickBot="1">
      <c r="A5" s="1"/>
      <c r="B5" s="60" t="s">
        <v>10</v>
      </c>
      <c r="C5" s="61"/>
      <c r="D5" s="61"/>
      <c r="E5" s="62"/>
      <c r="F5" s="28"/>
      <c r="G5" s="52">
        <v>1</v>
      </c>
      <c r="H5" s="53" t="s">
        <v>17</v>
      </c>
      <c r="I5" s="53"/>
      <c r="J5" s="53"/>
      <c r="K5" s="53"/>
      <c r="L5" s="54">
        <v>0</v>
      </c>
      <c r="M5" s="34"/>
    </row>
    <row r="6" spans="1:13" ht="15.75" thickBot="1">
      <c r="A6" s="1"/>
      <c r="B6" s="63" t="s">
        <v>11</v>
      </c>
      <c r="C6" s="64"/>
      <c r="D6" s="64"/>
      <c r="E6" s="65"/>
      <c r="F6" s="29"/>
      <c r="G6" s="52"/>
      <c r="H6" s="53"/>
      <c r="I6" s="53"/>
      <c r="J6" s="53"/>
      <c r="K6" s="53"/>
      <c r="L6" s="54"/>
      <c r="M6" s="1"/>
    </row>
    <row r="7" spans="1:13" ht="21" customHeight="1" thickBot="1">
      <c r="A7" s="1"/>
      <c r="B7" s="48" t="s">
        <v>28</v>
      </c>
      <c r="C7" s="55"/>
      <c r="D7" s="55"/>
      <c r="E7" s="56"/>
      <c r="F7" s="30"/>
      <c r="G7" s="52">
        <v>2</v>
      </c>
      <c r="H7" s="53" t="s">
        <v>33</v>
      </c>
      <c r="I7" s="53"/>
      <c r="J7" s="53"/>
      <c r="K7" s="53"/>
      <c r="L7" s="54">
        <v>0</v>
      </c>
      <c r="M7" s="1"/>
    </row>
    <row r="8" spans="1:13" ht="19.5" customHeight="1" thickBot="1">
      <c r="A8" s="1"/>
      <c r="B8" s="3"/>
      <c r="C8" s="4"/>
      <c r="D8" s="5"/>
      <c r="E8" s="21"/>
      <c r="F8" s="31"/>
      <c r="G8" s="52"/>
      <c r="H8" s="53"/>
      <c r="I8" s="53"/>
      <c r="J8" s="53"/>
      <c r="K8" s="53"/>
      <c r="L8" s="54"/>
      <c r="M8" s="1"/>
    </row>
    <row r="9" spans="1:13" ht="18.75" thickBot="1">
      <c r="A9" s="1"/>
      <c r="B9" s="15" t="s">
        <v>27</v>
      </c>
      <c r="C9" s="6"/>
      <c r="D9" s="5"/>
      <c r="E9" s="21"/>
      <c r="F9" s="31"/>
      <c r="G9" s="52"/>
      <c r="H9" s="53"/>
      <c r="I9" s="53"/>
      <c r="J9" s="53"/>
      <c r="K9" s="53"/>
      <c r="L9" s="54"/>
      <c r="M9" s="1"/>
    </row>
    <row r="10" spans="1:13" ht="19.5" customHeight="1" thickBot="1">
      <c r="A10" s="1"/>
      <c r="B10" s="3"/>
      <c r="C10" s="4"/>
      <c r="D10" s="5"/>
      <c r="E10" s="21"/>
      <c r="F10" s="31"/>
      <c r="G10" s="52">
        <v>3</v>
      </c>
      <c r="H10" s="53" t="s">
        <v>29</v>
      </c>
      <c r="I10" s="53"/>
      <c r="J10" s="53"/>
      <c r="K10" s="53"/>
      <c r="L10" s="54">
        <v>0</v>
      </c>
      <c r="M10" s="1"/>
    </row>
    <row r="11" spans="1:12" ht="32.25" customHeight="1" thickBot="1">
      <c r="A11" s="1"/>
      <c r="B11" s="7"/>
      <c r="C11" s="8" t="s">
        <v>0</v>
      </c>
      <c r="D11" s="49" t="s">
        <v>25</v>
      </c>
      <c r="E11" s="22" t="s">
        <v>1</v>
      </c>
      <c r="F11" s="32"/>
      <c r="G11" s="52"/>
      <c r="H11" s="53"/>
      <c r="I11" s="53"/>
      <c r="J11" s="53"/>
      <c r="K11" s="53"/>
      <c r="L11" s="54"/>
    </row>
    <row r="12" spans="1:12" ht="21.75" customHeight="1" thickBot="1">
      <c r="A12" s="2"/>
      <c r="B12" s="88" t="s">
        <v>7</v>
      </c>
      <c r="C12" s="89"/>
      <c r="D12" s="89"/>
      <c r="E12" s="23">
        <v>15.64</v>
      </c>
      <c r="F12" s="26"/>
      <c r="G12" s="51" t="s">
        <v>30</v>
      </c>
      <c r="H12" s="24" t="s">
        <v>18</v>
      </c>
      <c r="J12" s="2"/>
      <c r="K12" s="2"/>
      <c r="L12" s="2"/>
    </row>
    <row r="13" spans="1:255" ht="21.75" customHeight="1">
      <c r="A13" s="2"/>
      <c r="B13" s="13" t="s">
        <v>26</v>
      </c>
      <c r="C13" s="57"/>
      <c r="D13" s="58"/>
      <c r="E13" s="59"/>
      <c r="F13" s="18"/>
      <c r="H13" s="45" t="s">
        <v>19</v>
      </c>
      <c r="I13" s="93"/>
      <c r="J13" s="94"/>
      <c r="K13" s="94"/>
      <c r="L13" s="9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13" ht="21.75" customHeight="1">
      <c r="A14" s="2"/>
      <c r="B14" s="85" t="s">
        <v>24</v>
      </c>
      <c r="C14" s="86"/>
      <c r="D14" s="86"/>
      <c r="E14" s="87"/>
      <c r="F14" s="31"/>
      <c r="G14" s="18"/>
      <c r="H14" s="46" t="s">
        <v>20</v>
      </c>
      <c r="I14" s="79"/>
      <c r="J14" s="80"/>
      <c r="K14" s="80"/>
      <c r="L14" s="81"/>
      <c r="M14" s="2"/>
    </row>
    <row r="15" spans="1:13" ht="21.75" customHeight="1">
      <c r="A15" s="1"/>
      <c r="B15" s="9" t="s">
        <v>2</v>
      </c>
      <c r="C15" s="11">
        <v>0</v>
      </c>
      <c r="D15" s="16">
        <v>0.1564</v>
      </c>
      <c r="E15" s="20">
        <f>SUM(C9*C15*D15)</f>
        <v>0</v>
      </c>
      <c r="F15" s="27"/>
      <c r="G15" s="2"/>
      <c r="H15" s="46" t="s">
        <v>23</v>
      </c>
      <c r="I15" s="79"/>
      <c r="J15" s="80"/>
      <c r="K15" s="80"/>
      <c r="L15" s="81"/>
      <c r="M15" s="1"/>
    </row>
    <row r="16" spans="1:13" ht="15">
      <c r="A16" s="1"/>
      <c r="B16" s="9" t="s">
        <v>6</v>
      </c>
      <c r="C16" s="10">
        <v>0</v>
      </c>
      <c r="D16" s="16">
        <v>0.6256</v>
      </c>
      <c r="E16" s="20">
        <f>SUM(C9*C16*D16)</f>
        <v>0</v>
      </c>
      <c r="F16" s="27"/>
      <c r="G16" s="18"/>
      <c r="H16" s="46" t="s">
        <v>21</v>
      </c>
      <c r="I16" s="79"/>
      <c r="J16" s="80"/>
      <c r="K16" s="80"/>
      <c r="L16" s="81"/>
      <c r="M16" s="1"/>
    </row>
    <row r="17" spans="1:13" ht="29.25" thickBot="1">
      <c r="A17" s="1"/>
      <c r="B17" s="14" t="s">
        <v>8</v>
      </c>
      <c r="C17" s="11">
        <v>0</v>
      </c>
      <c r="D17" s="16"/>
      <c r="E17" s="20">
        <f>SUM(((C9*0.3336)+32.84)*C17)</f>
        <v>0</v>
      </c>
      <c r="F17" s="27"/>
      <c r="G17" s="18"/>
      <c r="H17" s="47" t="s">
        <v>22</v>
      </c>
      <c r="I17" s="82"/>
      <c r="J17" s="83"/>
      <c r="K17" s="83"/>
      <c r="L17" s="84"/>
      <c r="M17" s="1"/>
    </row>
    <row r="18" spans="1:13" ht="21.75" customHeight="1">
      <c r="A18" s="1"/>
      <c r="B18" s="88" t="s">
        <v>3</v>
      </c>
      <c r="C18" s="89"/>
      <c r="D18" s="89"/>
      <c r="E18" s="90"/>
      <c r="F18" s="27"/>
      <c r="G18" s="1"/>
      <c r="H18" s="1"/>
      <c r="I18" s="1"/>
      <c r="J18" s="44"/>
      <c r="K18" s="44"/>
      <c r="L18" s="44"/>
      <c r="M18" s="33"/>
    </row>
    <row r="19" spans="1:13" ht="21.75" customHeight="1" thickBot="1">
      <c r="A19" s="1"/>
      <c r="B19" s="13" t="s">
        <v>12</v>
      </c>
      <c r="C19" s="11">
        <v>0</v>
      </c>
      <c r="D19" s="16">
        <v>0.02607</v>
      </c>
      <c r="E19" s="20">
        <f>SUM(C9*C19*D19)</f>
        <v>0</v>
      </c>
      <c r="F19" s="27"/>
      <c r="G19" s="1"/>
      <c r="H19" s="1"/>
      <c r="I19" s="1"/>
      <c r="J19" s="2"/>
      <c r="K19" s="2"/>
      <c r="L19" s="2"/>
      <c r="M19" s="1"/>
    </row>
    <row r="20" spans="1:13" ht="21.75" customHeight="1" thickBot="1">
      <c r="A20" s="1"/>
      <c r="B20" s="19" t="s">
        <v>13</v>
      </c>
      <c r="C20" s="11">
        <v>0</v>
      </c>
      <c r="D20" s="16">
        <v>0.2607</v>
      </c>
      <c r="E20" s="20">
        <f>SUM(C9*C20*D20)</f>
        <v>0</v>
      </c>
      <c r="F20" s="27"/>
      <c r="G20" s="40" t="s">
        <v>4</v>
      </c>
      <c r="H20" s="41"/>
      <c r="I20" s="38">
        <f>SUM(E12:E22)+(18.95*L10)</f>
        <v>31.28</v>
      </c>
      <c r="J20" s="1"/>
      <c r="K20" s="1"/>
      <c r="L20" s="1"/>
      <c r="M20" s="1"/>
    </row>
    <row r="21" spans="1:13" ht="21.75" customHeight="1" thickBot="1">
      <c r="A21" s="2"/>
      <c r="B21" s="50" t="s">
        <v>9</v>
      </c>
      <c r="C21" s="96"/>
      <c r="D21" s="96"/>
      <c r="E21" s="97"/>
      <c r="F21" s="33"/>
      <c r="G21" s="40" t="s">
        <v>31</v>
      </c>
      <c r="H21" s="41"/>
      <c r="I21" s="38">
        <f>SUM((I20*1.055)-I20)</f>
        <v>1.720399999999998</v>
      </c>
      <c r="J21" s="2"/>
      <c r="K21" s="2"/>
      <c r="L21" s="2"/>
      <c r="M21" s="2"/>
    </row>
    <row r="22" spans="1:13" ht="21.75" customHeight="1" thickBot="1">
      <c r="A22" s="1"/>
      <c r="B22" s="91" t="s">
        <v>32</v>
      </c>
      <c r="C22" s="92"/>
      <c r="D22" s="16">
        <v>1.564</v>
      </c>
      <c r="E22" s="17">
        <f>SUM((C9*D22)+15.64)</f>
        <v>15.64</v>
      </c>
      <c r="F22" s="27"/>
      <c r="G22" s="42" t="s">
        <v>5</v>
      </c>
      <c r="H22" s="43"/>
      <c r="I22" s="39">
        <f>SUM(I20+I21)</f>
        <v>33.0004</v>
      </c>
      <c r="J22" s="2"/>
      <c r="K22" s="2"/>
      <c r="L22" s="2"/>
      <c r="M22" s="1"/>
    </row>
    <row r="23" spans="1:13" ht="16.5" customHeight="1">
      <c r="A23" s="1"/>
      <c r="B23" s="35"/>
      <c r="C23" s="35"/>
      <c r="D23" s="35"/>
      <c r="E23" s="36"/>
      <c r="F23" s="27"/>
      <c r="G23" s="1"/>
      <c r="H23" s="1"/>
      <c r="I23" s="1"/>
      <c r="J23" s="1"/>
      <c r="K23" s="1"/>
      <c r="L23" s="1"/>
      <c r="M23" s="1"/>
    </row>
    <row r="24" spans="1:13" ht="15">
      <c r="A24" s="1"/>
      <c r="B24" s="37"/>
      <c r="C24" s="37"/>
      <c r="D24" s="37"/>
      <c r="E24" s="37"/>
      <c r="F24" s="27"/>
      <c r="M24" s="1"/>
    </row>
    <row r="25" spans="1:13" ht="15">
      <c r="A25" s="2"/>
      <c r="F25" s="27"/>
      <c r="M25" s="2"/>
    </row>
    <row r="26" spans="1:13" ht="15">
      <c r="A26" s="2"/>
      <c r="F26" s="27"/>
      <c r="M26" s="2"/>
    </row>
    <row r="27" spans="1:13" ht="21.75" customHeight="1">
      <c r="A27" s="1"/>
      <c r="F27" s="27"/>
      <c r="M27" s="1"/>
    </row>
    <row r="28" ht="15" customHeight="1">
      <c r="F28" s="27"/>
    </row>
    <row r="29" ht="15" customHeight="1">
      <c r="F29" s="27"/>
    </row>
    <row r="30" ht="15" customHeight="1">
      <c r="F30" s="27"/>
    </row>
  </sheetData>
  <sheetProtection/>
  <mergeCells count="26">
    <mergeCell ref="I16:L16"/>
    <mergeCell ref="I17:L17"/>
    <mergeCell ref="B14:E14"/>
    <mergeCell ref="B18:E18"/>
    <mergeCell ref="B12:D12"/>
    <mergeCell ref="B22:C22"/>
    <mergeCell ref="I13:L13"/>
    <mergeCell ref="I14:L14"/>
    <mergeCell ref="I15:L15"/>
    <mergeCell ref="C21:E21"/>
    <mergeCell ref="L2:L4"/>
    <mergeCell ref="G2:K4"/>
    <mergeCell ref="B2:E4"/>
    <mergeCell ref="G7:G9"/>
    <mergeCell ref="G5:G6"/>
    <mergeCell ref="H5:K6"/>
    <mergeCell ref="H7:K9"/>
    <mergeCell ref="L7:L9"/>
    <mergeCell ref="G10:G11"/>
    <mergeCell ref="H10:K11"/>
    <mergeCell ref="L10:L11"/>
    <mergeCell ref="C7:E7"/>
    <mergeCell ref="C13:E13"/>
    <mergeCell ref="B5:E5"/>
    <mergeCell ref="B6:E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6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6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BOUSSEMART</dc:creator>
  <cp:keywords/>
  <dc:description/>
  <cp:lastModifiedBy>Maëlys LONG</cp:lastModifiedBy>
  <dcterms:created xsi:type="dcterms:W3CDTF">2015-01-28T19:10:58Z</dcterms:created>
  <dcterms:modified xsi:type="dcterms:W3CDTF">2023-09-08T08:43:37Z</dcterms:modified>
  <cp:category/>
  <cp:version/>
  <cp:contentType/>
  <cp:contentStatus/>
</cp:coreProperties>
</file>